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3575" activeTab="1"/>
  </bookViews>
  <sheets>
    <sheet name="приложение 5" sheetId="1" r:id="rId1"/>
    <sheet name="приложение7" sheetId="2" r:id="rId2"/>
  </sheets>
  <externalReferences>
    <externalReference r:id="rId5"/>
  </externalReferences>
  <definedNames>
    <definedName name="_xlnm.Print_Area" localSheetId="0">'приложение 5'!$A$1:$G$69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6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C62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49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<sst xmlns="http://schemas.openxmlformats.org/spreadsheetml/2006/main" count="295" uniqueCount="102">
  <si>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</si>
  <si>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</si>
  <si>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</si>
  <si>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</si>
  <si>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</si>
  <si>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</si>
  <si>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</si>
  <si>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</si>
  <si>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</si>
  <si>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</si>
  <si>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</si>
  <si>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</si>
  <si>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</si>
  <si>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</si>
  <si>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</si>
  <si>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</si>
  <si>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</si>
  <si>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</si>
  <si>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</si>
  <si>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</si>
  <si>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</si>
  <si>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</si>
  <si>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</si>
  <si>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</si>
  <si>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</si>
  <si>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</si>
  <si>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</si>
  <si>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</si>
  <si>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</si>
  <si>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</si>
  <si>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</si>
  <si>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</si>
  <si>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</si>
  <si>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810</t>
  </si>
  <si>
    <t>Дорожное хозяйство (дорожные фонды)</t>
  </si>
  <si>
    <t>0409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</si>
  <si>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</si>
  <si>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</si>
  <si>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</si>
  <si>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</si>
  <si>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</si>
  <si>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</si>
  <si>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</si>
  <si>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</si>
  <si>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</si>
  <si>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</si>
  <si>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</si>
  <si>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1035118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</si>
  <si>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</si>
  <si>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</si>
  <si>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</si>
  <si>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</si>
  <si>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</si>
  <si>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</si>
  <si>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</si>
  <si>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</si>
  <si>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</si>
  <si>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</si>
  <si>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3900329</t>
  </si>
  <si>
    <t>900</t>
  </si>
  <si>
    <t>200</t>
  </si>
  <si>
    <t>100</t>
  </si>
  <si>
    <t>100000000</t>
  </si>
  <si>
    <t>1000074040</t>
  </si>
  <si>
    <t>1000074041</t>
  </si>
  <si>
    <t>1000074042</t>
  </si>
  <si>
    <t>Муниципальная программа "Социальное развитие сельского поселения"</t>
  </si>
  <si>
    <t>990000000</t>
  </si>
  <si>
    <t>99999999</t>
  </si>
  <si>
    <t>1000000000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</si>
  <si>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</si>
  <si>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</si>
  <si>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</si>
  <si>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</si>
  <si>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</si>
  <si>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0310</t>
  </si>
  <si>
    <t>2021</t>
  </si>
  <si>
    <t>100006050</t>
  </si>
  <si>
    <t>2022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</si>
  <si>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</si>
  <si>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по благоустройству территорий населенных пунктов</t>
  </si>
  <si>
    <t>1000006050</t>
  </si>
  <si>
    <t>Аппараты органов государственной власти Республики Башкортостан</t>
  </si>
  <si>
    <t>2021 год</t>
  </si>
  <si>
    <t>2022 год</t>
  </si>
  <si>
    <t>1000051180</t>
  </si>
  <si>
    <t>1000007500</t>
  </si>
  <si>
    <t>100002040</t>
  </si>
  <si>
    <t>100002030</t>
  </si>
  <si>
    <t>999999999</t>
  </si>
  <si>
    <t>1000002030</t>
  </si>
  <si>
    <t>1000002040</t>
  </si>
  <si>
    <t>1000075000</t>
  </si>
  <si>
    <t>Ведомственная структура расходов бюджета 
сельского поселения Новопетровский сельсовет муниципального района Кугарчинский район Республики Башкортостан  на 2021 год и на плановый период 2022 и 2023 годов</t>
  </si>
  <si>
    <t>Распределение расходов бюджета сельского  поселения Новопетровскийкий  сельсовет муниципального района Кугарчинский район Республики Башкортостан  на 2021 год и на плановый период 2022 и 2023 годов по разделам, подразделам, целевым статьям и видам расходов функциональной классификации расходов бюджетов Российской Федерации</t>
  </si>
  <si>
    <t>Дорожное хозяйство</t>
  </si>
  <si>
    <t>1000403150</t>
  </si>
  <si>
    <t xml:space="preserve">Дорожное хозяйство </t>
  </si>
  <si>
    <t>( рублей)</t>
  </si>
  <si>
    <t>2021 г</t>
  </si>
  <si>
    <t>Приложение № 5
к решению Совета
от «25» декабря 2020г.
 № 48</t>
  </si>
  <si>
    <t>Приложение № 7 решению Совета от «25» декабря 2019 г.
 № 48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</si>
</sst>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5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top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 shrinkToFi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top" wrapText="1" shrinkToFi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 shrinkToFi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justify" vertical="top" wrapText="1" shrinkToFit="1"/>
    </xf>
    <xf numFmtId="0" fontId="12" fillId="0" borderId="10" xfId="0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4" fontId="1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horizontal="left" vertical="top" wrapText="1" shrinkToFi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 shrinkToFi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 shrinkToFit="1"/>
    </xf>
    <xf numFmtId="0" fontId="11" fillId="0" borderId="10" xfId="0" applyNumberFormat="1" applyFont="1" applyBorder="1" applyAlignment="1">
      <alignment horizontal="justify" vertical="top" wrapText="1" shrinkToFit="1"/>
    </xf>
    <xf numFmtId="0" fontId="11" fillId="0" borderId="10" xfId="0" applyNumberFormat="1" applyFont="1" applyFill="1" applyBorder="1" applyAlignment="1">
      <alignment horizontal="left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2" fontId="1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 shrinkToFit="1"/>
    </xf>
    <xf numFmtId="4" fontId="13" fillId="0" borderId="10" xfId="0" applyNumberFormat="1" applyFont="1" applyBorder="1" applyAlignment="1">
      <alignment horizontal="center" vertical="center" wrapText="1" shrinkToFit="1"/>
    </xf>
    <xf numFmtId="2" fontId="15" fillId="0" borderId="10" xfId="0" applyNumberFormat="1" applyFont="1" applyBorder="1" applyAlignment="1">
      <alignment horizontal="center" vertical="center" wrapText="1" shrinkToFit="1"/>
    </xf>
    <xf numFmtId="2" fontId="13" fillId="0" borderId="10" xfId="0" applyNumberFormat="1" applyFont="1" applyBorder="1" applyAlignment="1">
      <alignment horizontal="center" vertical="center" wrapText="1" shrinkToFit="1"/>
    </xf>
    <xf numFmtId="4" fontId="15" fillId="0" borderId="10" xfId="0" applyNumberFormat="1" applyFont="1" applyFill="1" applyBorder="1" applyAlignment="1">
      <alignment horizontal="center" vertical="center" wrapText="1" shrinkToFit="1"/>
    </xf>
    <xf numFmtId="4" fontId="13" fillId="0" borderId="10" xfId="0" applyNumberFormat="1" applyFont="1" applyFill="1" applyBorder="1" applyAlignment="1">
      <alignment horizontal="center" vertical="center" wrapText="1" shrinkToFit="1"/>
    </xf>
    <xf numFmtId="4" fontId="16" fillId="0" borderId="1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0" fontId="11" fillId="0" borderId="10" xfId="0" applyFont="1" applyBorder="1" applyAlignment="1">
      <alignment horizontal="justify" vertical="top" wrapText="1" shrinkToFit="1"/>
    </xf>
    <xf numFmtId="49" fontId="11" fillId="0" borderId="10" xfId="0" applyNumberFormat="1" applyFont="1" applyBorder="1" applyAlignment="1">
      <alignment horizontal="center" vertical="top" wrapText="1" shrinkToFit="1"/>
    </xf>
    <xf numFmtId="49" fontId="11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4" fontId="13" fillId="0" borderId="10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ownloads\&#1042;&#1086;&#1083;&#1086;&#1089;&#1090;&#1085;&#1086;&#1074;&#1089;&#1082;&#1080;&#1081;%20&#1089;&#1077;&#1083;&#1100;&#1089;&#1086;&#1074;&#1077;&#1090;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,6 "/>
      <sheetName val="приложение 7,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44.140625" style="7" customWidth="1"/>
    <col min="2" max="2" width="6.8515625" style="8" customWidth="1"/>
    <col min="3" max="3" width="9.57421875" style="8" customWidth="1"/>
    <col min="4" max="4" width="6.57421875" style="7" customWidth="1"/>
    <col min="5" max="5" width="10.28125" style="7" customWidth="1"/>
    <col min="6" max="7" width="7.8515625" style="7" hidden="1" customWidth="1"/>
    <col min="8" max="16384" width="9.140625" style="7" customWidth="1"/>
  </cols>
  <sheetData>
    <row r="1" spans="3:9" ht="7.5" customHeight="1">
      <c r="C1" s="84" t="s">
        <v>100</v>
      </c>
      <c r="D1" s="85"/>
      <c r="E1" s="85"/>
      <c r="F1" s="86"/>
      <c r="G1" s="86"/>
      <c r="H1" s="86"/>
      <c r="I1" s="86"/>
    </row>
    <row r="2" spans="3:9" ht="13.5" customHeight="1">
      <c r="C2" s="85"/>
      <c r="D2" s="85"/>
      <c r="E2" s="85"/>
      <c r="F2" s="86"/>
      <c r="G2" s="86"/>
      <c r="H2" s="86"/>
      <c r="I2" s="86"/>
    </row>
    <row r="3" spans="3:9" ht="9" customHeight="1">
      <c r="C3" s="85"/>
      <c r="D3" s="85"/>
      <c r="E3" s="85"/>
      <c r="F3" s="86"/>
      <c r="G3" s="86"/>
      <c r="H3" s="86"/>
      <c r="I3" s="86"/>
    </row>
    <row r="4" spans="3:9" ht="8.25" customHeight="1">
      <c r="C4" s="85"/>
      <c r="D4" s="85"/>
      <c r="E4" s="85"/>
      <c r="F4" s="86"/>
      <c r="G4" s="86"/>
      <c r="H4" s="86"/>
      <c r="I4" s="86"/>
    </row>
    <row r="5" spans="3:9" ht="12.75" customHeight="1">
      <c r="C5" s="85"/>
      <c r="D5" s="85"/>
      <c r="E5" s="85"/>
      <c r="F5" s="86"/>
      <c r="G5" s="86"/>
      <c r="H5" s="86"/>
      <c r="I5" s="86"/>
    </row>
    <row r="6" spans="1:9" ht="36.75" customHeight="1">
      <c r="A6" s="87" t="s">
        <v>94</v>
      </c>
      <c r="B6" s="87"/>
      <c r="C6" s="87"/>
      <c r="D6" s="87"/>
      <c r="E6" s="87"/>
      <c r="F6" s="88"/>
      <c r="G6" s="88"/>
      <c r="H6" s="10"/>
      <c r="I6" s="10"/>
    </row>
    <row r="7" spans="1:9" ht="0.75" customHeight="1">
      <c r="A7" s="89"/>
      <c r="B7" s="89"/>
      <c r="C7" s="89"/>
      <c r="D7" s="89"/>
      <c r="E7" s="89"/>
      <c r="F7" s="88"/>
      <c r="G7" s="88"/>
      <c r="H7" s="10"/>
      <c r="I7" s="10"/>
    </row>
    <row r="8" spans="1:9" ht="16.5" customHeight="1">
      <c r="A8" s="89"/>
      <c r="B8" s="89"/>
      <c r="C8" s="89"/>
      <c r="D8" s="89"/>
      <c r="E8" s="89"/>
      <c r="F8" s="88"/>
      <c r="G8" s="88"/>
      <c r="H8" s="9"/>
      <c r="I8" s="10"/>
    </row>
    <row r="9" spans="1:9" ht="5.25" customHeight="1">
      <c r="A9" s="18"/>
      <c r="B9" s="19"/>
      <c r="C9" s="19"/>
      <c r="D9" s="18"/>
      <c r="E9" s="18"/>
      <c r="F9" s="18"/>
      <c r="G9" s="18"/>
      <c r="H9" s="10"/>
      <c r="I9" s="10"/>
    </row>
    <row r="10" spans="1:7" ht="3" customHeight="1">
      <c r="A10" s="20"/>
      <c r="B10" s="21"/>
      <c r="C10" s="21"/>
      <c r="D10" s="20"/>
      <c r="E10" s="20"/>
      <c r="F10" s="20"/>
      <c r="G10" s="20"/>
    </row>
    <row r="11" spans="1:7" ht="15">
      <c r="A11" s="20"/>
      <c r="B11" s="21"/>
      <c r="C11" s="21"/>
      <c r="D11" s="20" t="s">
        <v>0</v>
      </c>
      <c r="E11" s="20"/>
      <c r="F11" s="20"/>
      <c r="G11" s="20"/>
    </row>
    <row r="12" spans="1:7" ht="15">
      <c r="A12" s="94" t="s">
        <v>1</v>
      </c>
      <c r="B12" s="95" t="s">
        <v>2</v>
      </c>
      <c r="C12" s="95" t="s">
        <v>3</v>
      </c>
      <c r="D12" s="94" t="s">
        <v>4</v>
      </c>
      <c r="E12" s="22" t="s">
        <v>83</v>
      </c>
      <c r="F12" s="23" t="s">
        <v>83</v>
      </c>
      <c r="G12" s="24" t="s">
        <v>84</v>
      </c>
    </row>
    <row r="13" spans="1:7" ht="15">
      <c r="A13" s="94"/>
      <c r="B13" s="95"/>
      <c r="C13" s="95"/>
      <c r="D13" s="94"/>
      <c r="E13" s="22"/>
      <c r="F13" s="23"/>
      <c r="G13" s="25"/>
    </row>
    <row r="14" spans="1:7" ht="9.75" customHeight="1">
      <c r="A14" s="97" t="s">
        <v>5</v>
      </c>
      <c r="B14" s="90"/>
      <c r="C14" s="90"/>
      <c r="D14" s="91"/>
      <c r="E14" s="93">
        <f>E16+E31+E37+E44+E50+E66</f>
        <v>3122364</v>
      </c>
      <c r="F14" s="92">
        <f>F16+F31+F50+F66+F37+F44</f>
        <v>2713.5</v>
      </c>
      <c r="G14" s="92">
        <f>G16+G31+G50+G66+G37+G44</f>
        <v>2713.9</v>
      </c>
    </row>
    <row r="15" spans="1:7" ht="13.5" customHeight="1">
      <c r="A15" s="97"/>
      <c r="B15" s="90"/>
      <c r="C15" s="90"/>
      <c r="D15" s="91"/>
      <c r="E15" s="93"/>
      <c r="F15" s="92"/>
      <c r="G15" s="92"/>
    </row>
    <row r="16" spans="1:7" ht="21" customHeight="1">
      <c r="A16" s="96" t="s">
        <v>6</v>
      </c>
      <c r="B16" s="90" t="s">
        <v>15</v>
      </c>
      <c r="C16" s="90"/>
      <c r="D16" s="91"/>
      <c r="E16" s="93">
        <f>E18+E22+E25</f>
        <v>1947564</v>
      </c>
      <c r="F16" s="30">
        <f>F21+F23+F24+F27+F30</f>
        <v>1868.5</v>
      </c>
      <c r="G16" s="30">
        <f>G21+G23+G24+G27+G30</f>
        <v>1865.5</v>
      </c>
    </row>
    <row r="17" spans="1:7" ht="15" hidden="1">
      <c r="A17" s="96"/>
      <c r="B17" s="90"/>
      <c r="C17" s="90"/>
      <c r="D17" s="91"/>
      <c r="E17" s="93"/>
      <c r="F17" s="31"/>
      <c r="G17" s="31"/>
    </row>
    <row r="18" spans="1:10" ht="39" customHeight="1">
      <c r="A18" s="32" t="s">
        <v>72</v>
      </c>
      <c r="B18" s="33" t="s">
        <v>16</v>
      </c>
      <c r="C18" s="33"/>
      <c r="D18" s="34"/>
      <c r="E18" s="73">
        <v>756800</v>
      </c>
      <c r="F18" s="35">
        <f aca="true" t="shared" si="0" ref="F18:G20">F19</f>
        <v>659.9</v>
      </c>
      <c r="G18" s="35">
        <f t="shared" si="0"/>
        <v>659.9</v>
      </c>
      <c r="H18" s="13"/>
      <c r="I18" s="13"/>
      <c r="J18" s="13"/>
    </row>
    <row r="19" spans="1:10" ht="27" customHeight="1">
      <c r="A19" s="43" t="s">
        <v>66</v>
      </c>
      <c r="B19" s="33" t="s">
        <v>16</v>
      </c>
      <c r="C19" s="16" t="s">
        <v>69</v>
      </c>
      <c r="D19" s="34"/>
      <c r="E19" s="73">
        <v>756800</v>
      </c>
      <c r="F19" s="35">
        <f t="shared" si="0"/>
        <v>659.9</v>
      </c>
      <c r="G19" s="35">
        <f t="shared" si="0"/>
        <v>659.9</v>
      </c>
      <c r="H19" s="13"/>
      <c r="I19" s="13"/>
      <c r="J19" s="13"/>
    </row>
    <row r="20" spans="1:7" ht="39" customHeight="1">
      <c r="A20" s="37" t="s">
        <v>72</v>
      </c>
      <c r="B20" s="33" t="s">
        <v>16</v>
      </c>
      <c r="C20" s="15" t="s">
        <v>90</v>
      </c>
      <c r="D20" s="34"/>
      <c r="E20" s="73">
        <v>756800</v>
      </c>
      <c r="F20" s="35">
        <f t="shared" si="0"/>
        <v>659.9</v>
      </c>
      <c r="G20" s="35">
        <f t="shared" si="0"/>
        <v>659.9</v>
      </c>
    </row>
    <row r="21" spans="1:10" ht="55.5" customHeight="1">
      <c r="A21" s="49" t="s">
        <v>71</v>
      </c>
      <c r="B21" s="33" t="s">
        <v>16</v>
      </c>
      <c r="C21" s="15" t="s">
        <v>90</v>
      </c>
      <c r="D21" s="34">
        <v>100</v>
      </c>
      <c r="E21" s="73">
        <v>756800</v>
      </c>
      <c r="F21" s="38">
        <v>659.9</v>
      </c>
      <c r="G21" s="38">
        <v>659.9</v>
      </c>
      <c r="H21" s="13"/>
      <c r="I21" s="13"/>
      <c r="J21" s="13"/>
    </row>
    <row r="22" spans="1:7" ht="39" customHeight="1">
      <c r="A22" s="49" t="s">
        <v>73</v>
      </c>
      <c r="B22" s="33" t="s">
        <v>17</v>
      </c>
      <c r="C22" s="15" t="s">
        <v>91</v>
      </c>
      <c r="D22" s="34"/>
      <c r="E22" s="72">
        <f>E23+E24</f>
        <v>1180764</v>
      </c>
      <c r="F22" s="35">
        <v>1198.6</v>
      </c>
      <c r="G22" s="35">
        <v>1195.6</v>
      </c>
    </row>
    <row r="23" spans="1:7" ht="56.25">
      <c r="A23" s="49" t="s">
        <v>71</v>
      </c>
      <c r="B23" s="33" t="s">
        <v>17</v>
      </c>
      <c r="C23" s="15" t="s">
        <v>91</v>
      </c>
      <c r="D23" s="34">
        <v>100</v>
      </c>
      <c r="E23" s="73">
        <v>530600</v>
      </c>
      <c r="F23" s="35">
        <f>F22-F24</f>
        <v>869.5999999999999</v>
      </c>
      <c r="G23" s="35">
        <f>G22-G24</f>
        <v>869.5999999999999</v>
      </c>
    </row>
    <row r="24" spans="1:7" ht="33" customHeight="1">
      <c r="A24" s="37" t="s">
        <v>27</v>
      </c>
      <c r="B24" s="33" t="s">
        <v>17</v>
      </c>
      <c r="C24" s="15" t="s">
        <v>91</v>
      </c>
      <c r="D24" s="34">
        <v>200</v>
      </c>
      <c r="E24" s="73">
        <v>650164</v>
      </c>
      <c r="F24" s="35">
        <v>329</v>
      </c>
      <c r="G24" s="35">
        <v>326</v>
      </c>
    </row>
    <row r="25" spans="1:7" ht="19.5" customHeight="1">
      <c r="A25" s="37" t="s">
        <v>29</v>
      </c>
      <c r="B25" s="33" t="s">
        <v>28</v>
      </c>
      <c r="C25" s="15"/>
      <c r="D25" s="34"/>
      <c r="E25" s="72">
        <v>10000</v>
      </c>
      <c r="F25" s="35">
        <f>F26</f>
        <v>10</v>
      </c>
      <c r="G25" s="35">
        <f>G26</f>
        <v>10</v>
      </c>
    </row>
    <row r="26" spans="1:7" ht="24.75" customHeight="1">
      <c r="A26" s="43" t="s">
        <v>66</v>
      </c>
      <c r="B26" s="33" t="s">
        <v>28</v>
      </c>
      <c r="C26" s="16" t="s">
        <v>69</v>
      </c>
      <c r="D26" s="34"/>
      <c r="E26" s="73">
        <f>E27</f>
        <v>10000</v>
      </c>
      <c r="F26" s="35">
        <f>F27</f>
        <v>10</v>
      </c>
      <c r="G26" s="35">
        <f>G27</f>
        <v>10</v>
      </c>
    </row>
    <row r="27" spans="1:7" ht="19.5" customHeight="1">
      <c r="A27" s="37" t="s">
        <v>30</v>
      </c>
      <c r="B27" s="33" t="s">
        <v>28</v>
      </c>
      <c r="C27" s="16" t="s">
        <v>92</v>
      </c>
      <c r="D27" s="34">
        <v>800</v>
      </c>
      <c r="E27" s="73">
        <v>10000</v>
      </c>
      <c r="F27" s="44">
        <v>10</v>
      </c>
      <c r="G27" s="44">
        <v>10</v>
      </c>
    </row>
    <row r="28" spans="1:7" ht="15.75" customHeight="1" hidden="1">
      <c r="A28" s="37" t="s">
        <v>44</v>
      </c>
      <c r="B28" s="33" t="s">
        <v>18</v>
      </c>
      <c r="C28" s="33" t="s">
        <v>43</v>
      </c>
      <c r="D28" s="34"/>
      <c r="E28" s="73">
        <f aca="true" t="shared" si="1" ref="E28:G29">E29</f>
        <v>0</v>
      </c>
      <c r="F28" s="35">
        <f t="shared" si="1"/>
        <v>0</v>
      </c>
      <c r="G28" s="35">
        <f t="shared" si="1"/>
        <v>0</v>
      </c>
    </row>
    <row r="29" spans="1:7" ht="30" customHeight="1" hidden="1">
      <c r="A29" s="37" t="s">
        <v>45</v>
      </c>
      <c r="B29" s="33" t="s">
        <v>18</v>
      </c>
      <c r="C29" s="33" t="s">
        <v>46</v>
      </c>
      <c r="D29" s="34"/>
      <c r="E29" s="73">
        <f t="shared" si="1"/>
        <v>0</v>
      </c>
      <c r="F29" s="35">
        <f t="shared" si="1"/>
        <v>0</v>
      </c>
      <c r="G29" s="35">
        <f t="shared" si="1"/>
        <v>0</v>
      </c>
    </row>
    <row r="30" spans="1:7" ht="19.5" customHeight="1" hidden="1">
      <c r="A30" s="37" t="s">
        <v>26</v>
      </c>
      <c r="B30" s="33" t="s">
        <v>18</v>
      </c>
      <c r="C30" s="33" t="s">
        <v>46</v>
      </c>
      <c r="D30" s="33" t="s">
        <v>61</v>
      </c>
      <c r="E30" s="73">
        <v>0</v>
      </c>
      <c r="F30" s="38">
        <v>0</v>
      </c>
      <c r="G30" s="38">
        <v>0</v>
      </c>
    </row>
    <row r="31" spans="1:7" ht="15" customHeight="1">
      <c r="A31" s="40" t="s">
        <v>39</v>
      </c>
      <c r="B31" s="27" t="s">
        <v>42</v>
      </c>
      <c r="C31" s="27"/>
      <c r="D31" s="27"/>
      <c r="E31" s="72">
        <v>99500</v>
      </c>
      <c r="F31" s="28">
        <f>F34</f>
        <v>93</v>
      </c>
      <c r="G31" s="28">
        <f>G34</f>
        <v>93.4</v>
      </c>
    </row>
    <row r="32" spans="1:7" ht="18.75" customHeight="1">
      <c r="A32" s="41" t="s">
        <v>40</v>
      </c>
      <c r="B32" s="33" t="s">
        <v>42</v>
      </c>
      <c r="C32" s="33"/>
      <c r="D32" s="33"/>
      <c r="E32" s="73">
        <v>99500</v>
      </c>
      <c r="F32" s="35">
        <f>F34</f>
        <v>93</v>
      </c>
      <c r="G32" s="35">
        <f>G34</f>
        <v>93.4</v>
      </c>
    </row>
    <row r="33" spans="1:7" ht="27" customHeight="1">
      <c r="A33" s="43" t="s">
        <v>66</v>
      </c>
      <c r="B33" s="33" t="s">
        <v>42</v>
      </c>
      <c r="C33" s="16" t="s">
        <v>69</v>
      </c>
      <c r="D33" s="33"/>
      <c r="E33" s="73">
        <v>99500</v>
      </c>
      <c r="F33" s="35">
        <f>F34</f>
        <v>93</v>
      </c>
      <c r="G33" s="35">
        <f>G34</f>
        <v>93.4</v>
      </c>
    </row>
    <row r="34" spans="1:7" ht="34.5" customHeight="1">
      <c r="A34" s="41" t="s">
        <v>41</v>
      </c>
      <c r="B34" s="33" t="s">
        <v>42</v>
      </c>
      <c r="C34" s="16" t="s">
        <v>85</v>
      </c>
      <c r="D34" s="33"/>
      <c r="E34" s="73">
        <f>E35+E36</f>
        <v>99500</v>
      </c>
      <c r="F34" s="35">
        <f>F36</f>
        <v>93</v>
      </c>
      <c r="G34" s="35">
        <f>G36</f>
        <v>93.4</v>
      </c>
    </row>
    <row r="35" spans="1:7" ht="40.5" customHeight="1">
      <c r="A35" s="37" t="s">
        <v>71</v>
      </c>
      <c r="B35" s="33" t="s">
        <v>42</v>
      </c>
      <c r="C35" s="16" t="s">
        <v>85</v>
      </c>
      <c r="D35" s="33" t="s">
        <v>61</v>
      </c>
      <c r="E35" s="73">
        <v>94800</v>
      </c>
      <c r="F35" s="35">
        <v>0</v>
      </c>
      <c r="G35" s="35">
        <v>0</v>
      </c>
    </row>
    <row r="36" spans="1:7" ht="24.75" customHeight="1">
      <c r="A36" s="37" t="s">
        <v>70</v>
      </c>
      <c r="B36" s="33" t="s">
        <v>42</v>
      </c>
      <c r="C36" s="16" t="s">
        <v>85</v>
      </c>
      <c r="D36" s="33" t="s">
        <v>60</v>
      </c>
      <c r="E36" s="73">
        <v>4700</v>
      </c>
      <c r="F36" s="35">
        <v>93</v>
      </c>
      <c r="G36" s="35">
        <v>93.4</v>
      </c>
    </row>
    <row r="37" spans="1:7" ht="14.25" customHeight="1">
      <c r="A37" s="26" t="s">
        <v>37</v>
      </c>
      <c r="B37" s="27" t="s">
        <v>38</v>
      </c>
      <c r="C37" s="27"/>
      <c r="D37" s="27"/>
      <c r="E37" s="72">
        <v>324000</v>
      </c>
      <c r="F37" s="35">
        <v>0</v>
      </c>
      <c r="G37" s="35">
        <v>0</v>
      </c>
    </row>
    <row r="38" spans="1:7" ht="18" customHeight="1">
      <c r="A38" s="41" t="s">
        <v>34</v>
      </c>
      <c r="B38" s="36" t="s">
        <v>35</v>
      </c>
      <c r="C38" s="16"/>
      <c r="D38" s="33"/>
      <c r="E38" s="73">
        <v>324000</v>
      </c>
      <c r="F38" s="35">
        <v>0</v>
      </c>
      <c r="G38" s="35">
        <v>0</v>
      </c>
    </row>
    <row r="39" spans="1:7" ht="31.5" customHeight="1">
      <c r="A39" s="41" t="s">
        <v>66</v>
      </c>
      <c r="B39" s="36" t="s">
        <v>35</v>
      </c>
      <c r="C39" s="16" t="s">
        <v>69</v>
      </c>
      <c r="D39" s="33"/>
      <c r="E39" s="73">
        <v>324000</v>
      </c>
      <c r="F39" s="35">
        <v>0</v>
      </c>
      <c r="G39" s="35">
        <v>0</v>
      </c>
    </row>
    <row r="40" spans="1:7" ht="23.25" customHeight="1">
      <c r="A40" s="41" t="s">
        <v>95</v>
      </c>
      <c r="B40" s="36" t="s">
        <v>35</v>
      </c>
      <c r="C40" s="16" t="s">
        <v>96</v>
      </c>
      <c r="D40" s="33"/>
      <c r="E40" s="73">
        <v>244000</v>
      </c>
      <c r="F40" s="35"/>
      <c r="G40" s="35"/>
    </row>
    <row r="41" spans="1:7" ht="69" customHeight="1">
      <c r="A41" s="70" t="s">
        <v>79</v>
      </c>
      <c r="B41" s="36" t="s">
        <v>35</v>
      </c>
      <c r="C41" s="16" t="s">
        <v>63</v>
      </c>
      <c r="D41" s="33"/>
      <c r="E41" s="73">
        <v>80000</v>
      </c>
      <c r="F41" s="35">
        <v>0</v>
      </c>
      <c r="G41" s="35">
        <v>0</v>
      </c>
    </row>
    <row r="42" spans="1:7" ht="25.5" customHeight="1">
      <c r="A42" s="37" t="s">
        <v>70</v>
      </c>
      <c r="B42" s="36" t="s">
        <v>35</v>
      </c>
      <c r="C42" s="16" t="s">
        <v>63</v>
      </c>
      <c r="D42" s="33" t="s">
        <v>60</v>
      </c>
      <c r="E42" s="73">
        <v>80000</v>
      </c>
      <c r="F42" s="35">
        <v>0</v>
      </c>
      <c r="G42" s="35">
        <v>0</v>
      </c>
    </row>
    <row r="43" spans="1:7" ht="0" customHeight="1" hidden="1">
      <c r="A43" s="41" t="s">
        <v>27</v>
      </c>
      <c r="B43" s="36" t="s">
        <v>35</v>
      </c>
      <c r="C43" s="16" t="s">
        <v>63</v>
      </c>
      <c r="D43" s="33"/>
      <c r="E43" s="73"/>
      <c r="F43" s="39"/>
      <c r="G43" s="39"/>
    </row>
    <row r="44" spans="1:7" s="11" customFormat="1" ht="26.25" customHeight="1">
      <c r="A44" s="26" t="s">
        <v>55</v>
      </c>
      <c r="B44" s="42" t="s">
        <v>54</v>
      </c>
      <c r="C44" s="17"/>
      <c r="D44" s="27"/>
      <c r="E44" s="73">
        <v>40000</v>
      </c>
      <c r="F44" s="35">
        <f>F45</f>
        <v>0</v>
      </c>
      <c r="G44" s="35">
        <f>G45</f>
        <v>0</v>
      </c>
    </row>
    <row r="45" spans="1:7" s="11" customFormat="1" ht="21" customHeight="1">
      <c r="A45" s="41" t="s">
        <v>57</v>
      </c>
      <c r="B45" s="36" t="s">
        <v>75</v>
      </c>
      <c r="C45" s="16"/>
      <c r="D45" s="33"/>
      <c r="E45" s="73">
        <v>40000</v>
      </c>
      <c r="F45" s="35">
        <f>F48</f>
        <v>0</v>
      </c>
      <c r="G45" s="35">
        <f>G48</f>
        <v>0</v>
      </c>
    </row>
    <row r="46" spans="1:7" ht="33" customHeight="1">
      <c r="A46" s="41" t="s">
        <v>66</v>
      </c>
      <c r="B46" s="36" t="s">
        <v>75</v>
      </c>
      <c r="C46" s="16" t="s">
        <v>62</v>
      </c>
      <c r="D46" s="33"/>
      <c r="E46" s="73">
        <v>40000</v>
      </c>
      <c r="F46" s="35">
        <f>F48</f>
        <v>0</v>
      </c>
      <c r="G46" s="35">
        <f>G48</f>
        <v>0</v>
      </c>
    </row>
    <row r="47" spans="1:7" ht="54.75" customHeight="1">
      <c r="A47" s="70" t="s">
        <v>79</v>
      </c>
      <c r="B47" s="36" t="s">
        <v>75</v>
      </c>
      <c r="C47" s="16" t="s">
        <v>63</v>
      </c>
      <c r="D47" s="33"/>
      <c r="E47" s="73">
        <v>40000</v>
      </c>
      <c r="F47" s="35">
        <v>0</v>
      </c>
      <c r="G47" s="35">
        <v>0</v>
      </c>
    </row>
    <row r="48" spans="1:7" ht="28.5" customHeight="1">
      <c r="A48" s="37" t="s">
        <v>70</v>
      </c>
      <c r="B48" s="36" t="s">
        <v>75</v>
      </c>
      <c r="C48" s="16" t="s">
        <v>63</v>
      </c>
      <c r="D48" s="33" t="s">
        <v>60</v>
      </c>
      <c r="E48" s="73">
        <v>40000</v>
      </c>
      <c r="F48" s="35">
        <v>0</v>
      </c>
      <c r="G48" s="35">
        <v>0</v>
      </c>
    </row>
    <row r="49" spans="1:7" ht="15.75" customHeight="1" hidden="1">
      <c r="A49" s="37" t="s">
        <v>27</v>
      </c>
      <c r="B49" s="36" t="s">
        <v>56</v>
      </c>
      <c r="C49" s="36" t="s">
        <v>58</v>
      </c>
      <c r="D49" s="33" t="s">
        <v>60</v>
      </c>
      <c r="E49" s="73">
        <v>0</v>
      </c>
      <c r="F49" s="35">
        <v>0</v>
      </c>
      <c r="G49" s="35">
        <v>0</v>
      </c>
    </row>
    <row r="50" spans="1:7" ht="15">
      <c r="A50" s="29" t="s">
        <v>8</v>
      </c>
      <c r="B50" s="27" t="s">
        <v>19</v>
      </c>
      <c r="C50" s="27"/>
      <c r="D50" s="27"/>
      <c r="E50" s="72">
        <f>E55</f>
        <v>711300</v>
      </c>
      <c r="F50" s="28">
        <f>F55</f>
        <v>710</v>
      </c>
      <c r="G50" s="28">
        <f>G55</f>
        <v>710</v>
      </c>
    </row>
    <row r="51" spans="1:7" ht="14.25" customHeight="1" hidden="1">
      <c r="A51" s="32" t="s">
        <v>23</v>
      </c>
      <c r="B51" s="33" t="s">
        <v>20</v>
      </c>
      <c r="C51" s="33"/>
      <c r="D51" s="33"/>
      <c r="E51" s="73">
        <f>E53</f>
        <v>0</v>
      </c>
      <c r="F51" s="35">
        <f>F53</f>
        <v>0</v>
      </c>
      <c r="G51" s="35">
        <f>G53</f>
        <v>0</v>
      </c>
    </row>
    <row r="52" spans="1:7" ht="15" hidden="1">
      <c r="A52" s="37" t="s">
        <v>44</v>
      </c>
      <c r="B52" s="33" t="s">
        <v>20</v>
      </c>
      <c r="C52" s="33" t="s">
        <v>43</v>
      </c>
      <c r="D52" s="33"/>
      <c r="E52" s="73">
        <v>0</v>
      </c>
      <c r="F52" s="35">
        <v>0</v>
      </c>
      <c r="G52" s="35">
        <v>0</v>
      </c>
    </row>
    <row r="53" spans="1:7" ht="25.5" hidden="1">
      <c r="A53" s="32" t="s">
        <v>24</v>
      </c>
      <c r="B53" s="33" t="s">
        <v>20</v>
      </c>
      <c r="C53" s="33" t="s">
        <v>48</v>
      </c>
      <c r="D53" s="33"/>
      <c r="E53" s="73">
        <v>0</v>
      </c>
      <c r="F53" s="35">
        <v>0</v>
      </c>
      <c r="G53" s="35">
        <v>0</v>
      </c>
    </row>
    <row r="54" spans="1:7" ht="25.5" hidden="1">
      <c r="A54" s="37" t="s">
        <v>27</v>
      </c>
      <c r="B54" s="33" t="s">
        <v>20</v>
      </c>
      <c r="C54" s="33" t="s">
        <v>48</v>
      </c>
      <c r="D54" s="33" t="s">
        <v>60</v>
      </c>
      <c r="E54" s="73">
        <v>0</v>
      </c>
      <c r="F54" s="35">
        <v>0</v>
      </c>
      <c r="G54" s="35">
        <v>0</v>
      </c>
    </row>
    <row r="55" spans="1:7" ht="15">
      <c r="A55" s="32" t="s">
        <v>9</v>
      </c>
      <c r="B55" s="33" t="s">
        <v>21</v>
      </c>
      <c r="C55" s="33"/>
      <c r="D55" s="33"/>
      <c r="E55" s="73">
        <v>711300</v>
      </c>
      <c r="F55" s="35">
        <f>F61+F63</f>
        <v>710</v>
      </c>
      <c r="G55" s="35">
        <f>G61+G63</f>
        <v>710</v>
      </c>
    </row>
    <row r="56" spans="1:7" ht="15" hidden="1">
      <c r="A56" s="37" t="s">
        <v>44</v>
      </c>
      <c r="B56" s="33" t="s">
        <v>21</v>
      </c>
      <c r="C56" s="33" t="s">
        <v>43</v>
      </c>
      <c r="D56" s="33"/>
      <c r="E56" s="73">
        <f aca="true" t="shared" si="2" ref="E56:G57">E57</f>
        <v>0</v>
      </c>
      <c r="F56" s="35">
        <f t="shared" si="2"/>
        <v>0</v>
      </c>
      <c r="G56" s="35">
        <f t="shared" si="2"/>
        <v>0</v>
      </c>
    </row>
    <row r="57" spans="1:7" ht="51" hidden="1">
      <c r="A57" s="32" t="s">
        <v>32</v>
      </c>
      <c r="B57" s="33" t="s">
        <v>21</v>
      </c>
      <c r="C57" s="33" t="s">
        <v>49</v>
      </c>
      <c r="D57" s="33"/>
      <c r="E57" s="73">
        <f t="shared" si="2"/>
        <v>0</v>
      </c>
      <c r="F57" s="35">
        <f t="shared" si="2"/>
        <v>0</v>
      </c>
      <c r="G57" s="35">
        <f t="shared" si="2"/>
        <v>0</v>
      </c>
    </row>
    <row r="58" spans="1:7" ht="45" customHeight="1" hidden="1">
      <c r="A58" s="32" t="s">
        <v>27</v>
      </c>
      <c r="B58" s="33" t="s">
        <v>21</v>
      </c>
      <c r="C58" s="33" t="s">
        <v>49</v>
      </c>
      <c r="D58" s="33" t="s">
        <v>33</v>
      </c>
      <c r="E58" s="73">
        <v>0</v>
      </c>
      <c r="F58" s="39">
        <v>0</v>
      </c>
      <c r="G58" s="39">
        <v>0</v>
      </c>
    </row>
    <row r="59" spans="1:9" ht="24" customHeight="1">
      <c r="A59" s="43" t="s">
        <v>66</v>
      </c>
      <c r="B59" s="33" t="s">
        <v>20</v>
      </c>
      <c r="C59" s="15" t="s">
        <v>62</v>
      </c>
      <c r="D59" s="33"/>
      <c r="E59" s="73">
        <v>331300</v>
      </c>
      <c r="F59" s="35">
        <f>F61+F62</f>
        <v>710</v>
      </c>
      <c r="G59" s="35">
        <f>G61+G62</f>
        <v>710</v>
      </c>
      <c r="I59" s="37"/>
    </row>
    <row r="60" spans="1:7" ht="26.25" customHeight="1">
      <c r="A60" s="32" t="s">
        <v>80</v>
      </c>
      <c r="B60" s="33" t="s">
        <v>21</v>
      </c>
      <c r="C60" s="15" t="s">
        <v>81</v>
      </c>
      <c r="D60" s="33"/>
      <c r="E60" s="73">
        <v>331300</v>
      </c>
      <c r="F60" s="35">
        <f>F61</f>
        <v>210</v>
      </c>
      <c r="G60" s="35">
        <f>G61</f>
        <v>210</v>
      </c>
    </row>
    <row r="61" spans="1:7" ht="34.5" customHeight="1">
      <c r="A61" s="43" t="s">
        <v>27</v>
      </c>
      <c r="B61" s="33" t="s">
        <v>21</v>
      </c>
      <c r="C61" s="15" t="s">
        <v>77</v>
      </c>
      <c r="D61" s="33" t="s">
        <v>60</v>
      </c>
      <c r="E61" s="73">
        <v>331300</v>
      </c>
      <c r="F61" s="44">
        <v>210</v>
      </c>
      <c r="G61" s="44">
        <v>210</v>
      </c>
    </row>
    <row r="62" spans="1:7" ht="76.5" customHeight="1">
      <c r="A62" s="70" t="s">
        <v>79</v>
      </c>
      <c r="B62" s="33" t="s">
        <v>21</v>
      </c>
      <c r="C62" s="15" t="s">
        <v>63</v>
      </c>
      <c r="D62" s="33"/>
      <c r="E62" s="73">
        <v>380000</v>
      </c>
      <c r="F62" s="35">
        <f>F63</f>
        <v>500</v>
      </c>
      <c r="G62" s="35">
        <f>G63</f>
        <v>500</v>
      </c>
    </row>
    <row r="63" spans="1:7" ht="30" customHeight="1">
      <c r="A63" s="37" t="s">
        <v>70</v>
      </c>
      <c r="B63" s="33" t="s">
        <v>21</v>
      </c>
      <c r="C63" s="15" t="s">
        <v>63</v>
      </c>
      <c r="D63" s="33" t="s">
        <v>60</v>
      </c>
      <c r="E63" s="73">
        <v>380000</v>
      </c>
      <c r="F63" s="44">
        <v>500</v>
      </c>
      <c r="G63" s="44">
        <v>500</v>
      </c>
    </row>
    <row r="64" spans="1:7" ht="38.25" hidden="1">
      <c r="A64" s="32" t="s">
        <v>25</v>
      </c>
      <c r="B64" s="33" t="s">
        <v>21</v>
      </c>
      <c r="C64" s="15" t="s">
        <v>64</v>
      </c>
      <c r="D64" s="33"/>
      <c r="E64" s="73">
        <f>E65</f>
        <v>0</v>
      </c>
      <c r="F64" s="45">
        <f>F65</f>
        <v>0</v>
      </c>
      <c r="G64" s="45">
        <f>G65</f>
        <v>0</v>
      </c>
    </row>
    <row r="65" spans="1:7" ht="25.5" hidden="1">
      <c r="A65" s="32" t="s">
        <v>27</v>
      </c>
      <c r="B65" s="33" t="s">
        <v>21</v>
      </c>
      <c r="C65" s="15" t="s">
        <v>65</v>
      </c>
      <c r="D65" s="33" t="s">
        <v>31</v>
      </c>
      <c r="E65" s="73">
        <v>0</v>
      </c>
      <c r="F65" s="44">
        <v>0</v>
      </c>
      <c r="G65" s="44">
        <v>0</v>
      </c>
    </row>
    <row r="66" spans="1:7" ht="15">
      <c r="A66" s="46" t="s">
        <v>51</v>
      </c>
      <c r="B66" s="42" t="s">
        <v>50</v>
      </c>
      <c r="C66" s="17"/>
      <c r="D66" s="47"/>
      <c r="E66" s="74">
        <f aca="true" t="shared" si="3" ref="E66:G67">E67</f>
        <v>0</v>
      </c>
      <c r="F66" s="48">
        <f t="shared" si="3"/>
        <v>42</v>
      </c>
      <c r="G66" s="48">
        <f t="shared" si="3"/>
        <v>45</v>
      </c>
    </row>
    <row r="67" spans="1:7" ht="18" customHeight="1">
      <c r="A67" s="41" t="s">
        <v>44</v>
      </c>
      <c r="B67" s="36" t="s">
        <v>52</v>
      </c>
      <c r="C67" s="16" t="s">
        <v>67</v>
      </c>
      <c r="D67" s="36"/>
      <c r="E67" s="75">
        <f t="shared" si="3"/>
        <v>0</v>
      </c>
      <c r="F67" s="44">
        <f t="shared" si="3"/>
        <v>42</v>
      </c>
      <c r="G67" s="44">
        <f t="shared" si="3"/>
        <v>45</v>
      </c>
    </row>
    <row r="68" spans="1:7" ht="15">
      <c r="A68" s="41" t="s">
        <v>53</v>
      </c>
      <c r="B68" s="36" t="s">
        <v>52</v>
      </c>
      <c r="C68" s="16" t="s">
        <v>68</v>
      </c>
      <c r="D68" s="36"/>
      <c r="E68" s="75">
        <f>E69</f>
        <v>0</v>
      </c>
      <c r="F68" s="44">
        <f>F69</f>
        <v>42</v>
      </c>
      <c r="G68" s="44">
        <f>G69</f>
        <v>45</v>
      </c>
    </row>
    <row r="69" spans="1:7" ht="15">
      <c r="A69" s="41" t="s">
        <v>53</v>
      </c>
      <c r="B69" s="36" t="s">
        <v>52</v>
      </c>
      <c r="C69" s="16" t="s">
        <v>68</v>
      </c>
      <c r="D69" s="36" t="s">
        <v>59</v>
      </c>
      <c r="E69" s="75">
        <v>0</v>
      </c>
      <c r="F69" s="38">
        <v>42</v>
      </c>
      <c r="G69" s="38">
        <v>45</v>
      </c>
    </row>
    <row r="70" spans="1:7" ht="15">
      <c r="A70" s="20"/>
      <c r="B70" s="21"/>
      <c r="C70" s="21"/>
      <c r="D70" s="20"/>
      <c r="E70" s="20"/>
      <c r="F70" s="20"/>
      <c r="G70" s="20"/>
    </row>
    <row r="71" spans="1:7" ht="15">
      <c r="A71" s="20"/>
      <c r="B71" s="21"/>
      <c r="C71" s="21"/>
      <c r="D71" s="20"/>
      <c r="E71" s="20"/>
      <c r="F71" s="20"/>
      <c r="G71" s="20"/>
    </row>
    <row r="72" spans="1:7" ht="15">
      <c r="A72" s="20"/>
      <c r="B72" s="21"/>
      <c r="C72" s="21"/>
      <c r="D72" s="20"/>
      <c r="E72" s="20"/>
      <c r="F72" s="20"/>
      <c r="G72" s="20"/>
    </row>
    <row r="73" spans="1:7" ht="15">
      <c r="A73" s="20"/>
      <c r="B73" s="21"/>
      <c r="C73" s="21"/>
      <c r="D73" s="20"/>
      <c r="E73" s="20"/>
      <c r="F73" s="20"/>
      <c r="G73" s="20"/>
    </row>
    <row r="74" spans="1:7" ht="15">
      <c r="A74" s="20"/>
      <c r="B74" s="21"/>
      <c r="C74" s="21"/>
      <c r="D74" s="20"/>
      <c r="E74" s="20"/>
      <c r="F74" s="20"/>
      <c r="G74" s="20"/>
    </row>
    <row r="75" spans="1:7" ht="15">
      <c r="A75" s="20"/>
      <c r="B75" s="21"/>
      <c r="C75" s="21"/>
      <c r="D75" s="20"/>
      <c r="E75" s="20"/>
      <c r="F75" s="20"/>
      <c r="G75" s="20"/>
    </row>
    <row r="76" spans="1:7" ht="15">
      <c r="A76" s="20"/>
      <c r="B76" s="21"/>
      <c r="C76" s="21"/>
      <c r="D76" s="20"/>
      <c r="E76" s="20"/>
      <c r="F76" s="20"/>
      <c r="G76" s="20"/>
    </row>
    <row r="77" spans="1:7" ht="15">
      <c r="A77" s="20"/>
      <c r="B77" s="21"/>
      <c r="C77" s="21"/>
      <c r="D77" s="20"/>
      <c r="E77" s="20"/>
      <c r="F77" s="20"/>
      <c r="G77" s="20"/>
    </row>
    <row r="78" spans="1:7" ht="15">
      <c r="A78" s="20"/>
      <c r="B78" s="21"/>
      <c r="C78" s="21"/>
      <c r="D78" s="20"/>
      <c r="E78" s="20"/>
      <c r="F78" s="20"/>
      <c r="G78" s="20"/>
    </row>
    <row r="79" spans="1:7" ht="15">
      <c r="A79" s="20"/>
      <c r="B79" s="21"/>
      <c r="C79" s="21"/>
      <c r="D79" s="20"/>
      <c r="E79" s="20"/>
      <c r="F79" s="20"/>
      <c r="G79" s="20"/>
    </row>
    <row r="80" spans="1:7" ht="15">
      <c r="A80" s="20"/>
      <c r="B80" s="21"/>
      <c r="C80" s="21"/>
      <c r="D80" s="20"/>
      <c r="E80" s="20"/>
      <c r="F80" s="20"/>
      <c r="G80" s="20"/>
    </row>
    <row r="81" spans="1:7" ht="15">
      <c r="A81" s="20"/>
      <c r="B81" s="21"/>
      <c r="C81" s="21"/>
      <c r="D81" s="20"/>
      <c r="E81" s="20"/>
      <c r="F81" s="20"/>
      <c r="G81" s="20"/>
    </row>
    <row r="82" spans="1:7" ht="15">
      <c r="A82" s="20"/>
      <c r="B82" s="21"/>
      <c r="C82" s="21"/>
      <c r="D82" s="20"/>
      <c r="E82" s="20"/>
      <c r="F82" s="20"/>
      <c r="G82" s="20"/>
    </row>
    <row r="83" spans="1:7" ht="15">
      <c r="A83" s="20"/>
      <c r="B83" s="21"/>
      <c r="C83" s="21"/>
      <c r="D83" s="20"/>
      <c r="E83" s="20"/>
      <c r="F83" s="20"/>
      <c r="G83" s="20"/>
    </row>
  </sheetData>
  <sheetProtection/>
  <mergeCells count="18">
    <mergeCell ref="E16:E17"/>
    <mergeCell ref="F14:F15"/>
    <mergeCell ref="A16:A17"/>
    <mergeCell ref="B16:B17"/>
    <mergeCell ref="C16:C17"/>
    <mergeCell ref="D16:D17"/>
    <mergeCell ref="A14:A15"/>
    <mergeCell ref="B14:B15"/>
    <mergeCell ref="C1:I5"/>
    <mergeCell ref="A6:G8"/>
    <mergeCell ref="C14:C15"/>
    <mergeCell ref="D14:D15"/>
    <mergeCell ref="G14:G15"/>
    <mergeCell ref="E14:E15"/>
    <mergeCell ref="A12:A13"/>
    <mergeCell ref="B12:B13"/>
    <mergeCell ref="C12:C13"/>
    <mergeCell ref="D12:D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46.421875" style="0" customWidth="1"/>
    <col min="2" max="2" width="6.8515625" style="0" customWidth="1"/>
    <col min="3" max="3" width="8.00390625" style="4" customWidth="1"/>
    <col min="4" max="4" width="9.421875" style="4" customWidth="1"/>
    <col min="5" max="5" width="5.28125" style="0" customWidth="1"/>
    <col min="6" max="6" width="10.28125" style="6" customWidth="1"/>
    <col min="7" max="8" width="9.00390625" style="0" hidden="1" customWidth="1"/>
    <col min="9" max="11" width="8.8515625" style="0" customWidth="1"/>
  </cols>
  <sheetData>
    <row r="1" spans="3:8" s="1" customFormat="1" ht="21" customHeight="1">
      <c r="C1" s="3"/>
      <c r="D1" s="101" t="s">
        <v>101</v>
      </c>
      <c r="E1" s="102"/>
      <c r="F1" s="102"/>
      <c r="G1" s="86"/>
      <c r="H1" s="86"/>
    </row>
    <row r="2" spans="3:8" s="1" customFormat="1" ht="15" customHeight="1">
      <c r="C2" s="3"/>
      <c r="D2" s="102"/>
      <c r="E2" s="102"/>
      <c r="F2" s="102"/>
      <c r="G2" s="86"/>
      <c r="H2" s="86"/>
    </row>
    <row r="3" spans="3:8" s="1" customFormat="1" ht="2.25" customHeight="1">
      <c r="C3" s="3"/>
      <c r="D3" s="102"/>
      <c r="E3" s="102"/>
      <c r="F3" s="102"/>
      <c r="G3" s="86"/>
      <c r="H3" s="86"/>
    </row>
    <row r="4" spans="3:8" s="1" customFormat="1" ht="9" customHeight="1">
      <c r="C4" s="3"/>
      <c r="D4" s="102"/>
      <c r="E4" s="102"/>
      <c r="F4" s="102"/>
      <c r="G4" s="86"/>
      <c r="H4" s="86"/>
    </row>
    <row r="5" spans="3:6" s="1" customFormat="1" ht="3" customHeight="1">
      <c r="C5" s="3"/>
      <c r="D5" s="3"/>
      <c r="F5" s="5"/>
    </row>
    <row r="6" spans="1:8" s="1" customFormat="1" ht="24.75" customHeight="1">
      <c r="A6" s="98" t="s">
        <v>93</v>
      </c>
      <c r="B6" s="99"/>
      <c r="C6" s="99"/>
      <c r="D6" s="99"/>
      <c r="E6" s="99"/>
      <c r="F6" s="99"/>
      <c r="G6" s="100"/>
      <c r="H6" s="100"/>
    </row>
    <row r="7" spans="1:8" s="1" customFormat="1" ht="18.75" customHeight="1">
      <c r="A7" s="99"/>
      <c r="B7" s="99"/>
      <c r="C7" s="99"/>
      <c r="D7" s="99"/>
      <c r="E7" s="99"/>
      <c r="F7" s="99"/>
      <c r="G7" s="100"/>
      <c r="H7" s="100"/>
    </row>
    <row r="8" spans="5:6" ht="15.75">
      <c r="E8" s="103" t="s">
        <v>98</v>
      </c>
      <c r="F8" s="104"/>
    </row>
    <row r="9" spans="1:8" ht="12.75" customHeight="1">
      <c r="A9" s="105" t="s">
        <v>1</v>
      </c>
      <c r="B9" s="105" t="s">
        <v>10</v>
      </c>
      <c r="C9" s="106" t="s">
        <v>2</v>
      </c>
      <c r="D9" s="106" t="s">
        <v>11</v>
      </c>
      <c r="E9" s="105" t="s">
        <v>12</v>
      </c>
      <c r="F9" s="107" t="s">
        <v>99</v>
      </c>
      <c r="G9" s="24" t="s">
        <v>76</v>
      </c>
      <c r="H9" s="24" t="s">
        <v>78</v>
      </c>
    </row>
    <row r="10" spans="1:8" ht="12.75" customHeight="1">
      <c r="A10" s="105"/>
      <c r="B10" s="105"/>
      <c r="C10" s="106"/>
      <c r="D10" s="106"/>
      <c r="E10" s="105"/>
      <c r="F10" s="108"/>
      <c r="G10" s="25"/>
      <c r="H10" s="25"/>
    </row>
    <row r="11" spans="1:8" ht="18" customHeight="1">
      <c r="A11" s="51" t="s">
        <v>5</v>
      </c>
      <c r="B11" s="52">
        <v>791</v>
      </c>
      <c r="C11" s="53"/>
      <c r="D11" s="53"/>
      <c r="E11" s="52"/>
      <c r="F11" s="76">
        <f>F14+F25+F31+F38+F43</f>
        <v>3122364</v>
      </c>
      <c r="G11" s="54">
        <f>G12+G22+G25+G43+G50+G31+G38</f>
        <v>2713.5</v>
      </c>
      <c r="H11" s="54">
        <f>H12+H22+H25+H43+H50+H31+H38</f>
        <v>2713.9</v>
      </c>
    </row>
    <row r="12" spans="1:11" ht="12.75" customHeight="1">
      <c r="A12" s="105" t="s">
        <v>13</v>
      </c>
      <c r="B12" s="110">
        <v>791</v>
      </c>
      <c r="C12" s="112"/>
      <c r="D12" s="112"/>
      <c r="E12" s="110"/>
      <c r="F12" s="111">
        <f>F14</f>
        <v>1947564</v>
      </c>
      <c r="G12" s="109">
        <f>G14</f>
        <v>1858.5</v>
      </c>
      <c r="H12" s="109">
        <f>H14</f>
        <v>1855.5</v>
      </c>
      <c r="I12" s="14"/>
      <c r="J12" s="14"/>
      <c r="K12" s="14"/>
    </row>
    <row r="13" spans="1:8" ht="5.25" customHeight="1">
      <c r="A13" s="105"/>
      <c r="B13" s="110"/>
      <c r="C13" s="112"/>
      <c r="D13" s="112"/>
      <c r="E13" s="110"/>
      <c r="F13" s="111"/>
      <c r="G13" s="109"/>
      <c r="H13" s="109"/>
    </row>
    <row r="14" spans="1:11" ht="12.75">
      <c r="A14" s="43" t="s">
        <v>14</v>
      </c>
      <c r="B14" s="55">
        <v>791</v>
      </c>
      <c r="C14" s="56" t="s">
        <v>15</v>
      </c>
      <c r="D14" s="56"/>
      <c r="E14" s="55"/>
      <c r="F14" s="77">
        <f>F15+F19+F22</f>
        <v>1947564</v>
      </c>
      <c r="G14" s="57">
        <f>G18+G20+G21</f>
        <v>1858.5</v>
      </c>
      <c r="H14" s="57">
        <f>H18+H20+H21</f>
        <v>1855.5</v>
      </c>
      <c r="I14" s="14"/>
      <c r="J14" s="14"/>
      <c r="K14" s="14"/>
    </row>
    <row r="15" spans="1:11" ht="39.75" customHeight="1">
      <c r="A15" s="43" t="s">
        <v>22</v>
      </c>
      <c r="B15" s="55">
        <v>791</v>
      </c>
      <c r="C15" s="56" t="s">
        <v>16</v>
      </c>
      <c r="D15" s="58"/>
      <c r="E15" s="55"/>
      <c r="F15" s="77">
        <v>756800</v>
      </c>
      <c r="G15" s="57">
        <f>'приложение 5'!F18</f>
        <v>659.9</v>
      </c>
      <c r="H15" s="57">
        <f>'приложение 5'!G18</f>
        <v>659.9</v>
      </c>
      <c r="I15" s="14"/>
      <c r="J15" s="14"/>
      <c r="K15" s="14"/>
    </row>
    <row r="16" spans="1:8" ht="25.5">
      <c r="A16" s="32" t="s">
        <v>66</v>
      </c>
      <c r="B16" s="55">
        <v>791</v>
      </c>
      <c r="C16" s="56" t="s">
        <v>16</v>
      </c>
      <c r="D16" s="33" t="s">
        <v>62</v>
      </c>
      <c r="E16" s="55"/>
      <c r="F16" s="77">
        <v>756800</v>
      </c>
      <c r="G16" s="57">
        <f>'приложение 5'!F19</f>
        <v>659.9</v>
      </c>
      <c r="H16" s="57">
        <f>'приложение 5'!G19</f>
        <v>659.9</v>
      </c>
    </row>
    <row r="17" spans="1:8" ht="25.5">
      <c r="A17" s="59" t="s">
        <v>7</v>
      </c>
      <c r="B17" s="55">
        <v>791</v>
      </c>
      <c r="C17" s="56" t="s">
        <v>16</v>
      </c>
      <c r="D17" s="33" t="s">
        <v>88</v>
      </c>
      <c r="E17" s="55"/>
      <c r="F17" s="77">
        <v>756800</v>
      </c>
      <c r="G17" s="57">
        <f>'приложение 5'!F20</f>
        <v>659.9</v>
      </c>
      <c r="H17" s="57">
        <f>'приложение 5'!G20</f>
        <v>659.9</v>
      </c>
    </row>
    <row r="18" spans="1:8" ht="54.75" customHeight="1">
      <c r="A18" s="59" t="s">
        <v>71</v>
      </c>
      <c r="B18" s="55">
        <v>791</v>
      </c>
      <c r="C18" s="56" t="s">
        <v>16</v>
      </c>
      <c r="D18" s="33" t="s">
        <v>88</v>
      </c>
      <c r="E18" s="55">
        <v>100</v>
      </c>
      <c r="F18" s="77">
        <v>756800</v>
      </c>
      <c r="G18" s="57">
        <v>659.9</v>
      </c>
      <c r="H18" s="57">
        <v>659.9</v>
      </c>
    </row>
    <row r="19" spans="1:8" ht="24.75" customHeight="1">
      <c r="A19" s="59" t="s">
        <v>82</v>
      </c>
      <c r="B19" s="55">
        <v>791</v>
      </c>
      <c r="C19" s="56" t="s">
        <v>17</v>
      </c>
      <c r="D19" s="33" t="s">
        <v>87</v>
      </c>
      <c r="E19" s="55"/>
      <c r="F19" s="76">
        <f>F20+F21</f>
        <v>1180764</v>
      </c>
      <c r="G19" s="57">
        <v>1198.6</v>
      </c>
      <c r="H19" s="57">
        <v>1195.6</v>
      </c>
    </row>
    <row r="20" spans="1:8" ht="54" customHeight="1">
      <c r="A20" s="59" t="s">
        <v>71</v>
      </c>
      <c r="B20" s="55">
        <v>791</v>
      </c>
      <c r="C20" s="56" t="s">
        <v>17</v>
      </c>
      <c r="D20" s="33" t="s">
        <v>87</v>
      </c>
      <c r="E20" s="55">
        <v>100</v>
      </c>
      <c r="F20" s="77">
        <v>530600</v>
      </c>
      <c r="G20" s="57">
        <f>G19-G21</f>
        <v>869.5999999999999</v>
      </c>
      <c r="H20" s="57">
        <f>H19-H21</f>
        <v>869.5999999999999</v>
      </c>
    </row>
    <row r="21" spans="1:8" ht="25.5">
      <c r="A21" s="59" t="s">
        <v>27</v>
      </c>
      <c r="B21" s="55">
        <v>791</v>
      </c>
      <c r="C21" s="56" t="s">
        <v>17</v>
      </c>
      <c r="D21" s="33" t="s">
        <v>87</v>
      </c>
      <c r="E21" s="55">
        <v>200</v>
      </c>
      <c r="F21" s="77">
        <v>650164</v>
      </c>
      <c r="G21" s="57">
        <v>329</v>
      </c>
      <c r="H21" s="57">
        <v>326</v>
      </c>
    </row>
    <row r="22" spans="1:8" ht="12.75">
      <c r="A22" s="60" t="s">
        <v>29</v>
      </c>
      <c r="B22" s="52">
        <v>791</v>
      </c>
      <c r="C22" s="53" t="s">
        <v>28</v>
      </c>
      <c r="D22" s="53"/>
      <c r="E22" s="52"/>
      <c r="F22" s="76">
        <v>10000</v>
      </c>
      <c r="G22" s="54">
        <f aca="true" t="shared" si="0" ref="F22:H23">G23</f>
        <v>10</v>
      </c>
      <c r="H22" s="54">
        <f t="shared" si="0"/>
        <v>10</v>
      </c>
    </row>
    <row r="23" spans="1:8" ht="25.5">
      <c r="A23" s="32" t="s">
        <v>66</v>
      </c>
      <c r="B23" s="55">
        <v>791</v>
      </c>
      <c r="C23" s="56" t="s">
        <v>28</v>
      </c>
      <c r="D23" s="36" t="s">
        <v>69</v>
      </c>
      <c r="E23" s="55"/>
      <c r="F23" s="77">
        <f t="shared" si="0"/>
        <v>10000</v>
      </c>
      <c r="G23" s="57">
        <f t="shared" si="0"/>
        <v>10</v>
      </c>
      <c r="H23" s="57">
        <f t="shared" si="0"/>
        <v>10</v>
      </c>
    </row>
    <row r="24" spans="1:8" ht="12.75">
      <c r="A24" s="59" t="s">
        <v>30</v>
      </c>
      <c r="B24" s="55">
        <v>791</v>
      </c>
      <c r="C24" s="56" t="s">
        <v>28</v>
      </c>
      <c r="D24" s="36" t="s">
        <v>86</v>
      </c>
      <c r="E24" s="55">
        <v>800</v>
      </c>
      <c r="F24" s="77">
        <v>10000</v>
      </c>
      <c r="G24" s="57">
        <v>10</v>
      </c>
      <c r="H24" s="57">
        <v>10</v>
      </c>
    </row>
    <row r="25" spans="1:8" s="1" customFormat="1" ht="19.5" customHeight="1">
      <c r="A25" s="40" t="s">
        <v>39</v>
      </c>
      <c r="B25" s="52">
        <v>791</v>
      </c>
      <c r="C25" s="53" t="s">
        <v>42</v>
      </c>
      <c r="D25" s="53"/>
      <c r="E25" s="53"/>
      <c r="F25" s="78">
        <v>99500</v>
      </c>
      <c r="G25" s="54">
        <f aca="true" t="shared" si="1" ref="F25:H27">G26</f>
        <v>93</v>
      </c>
      <c r="H25" s="54">
        <f t="shared" si="1"/>
        <v>93.4</v>
      </c>
    </row>
    <row r="26" spans="1:8" s="1" customFormat="1" ht="25.5">
      <c r="A26" s="41" t="s">
        <v>40</v>
      </c>
      <c r="B26" s="55">
        <v>791</v>
      </c>
      <c r="C26" s="56" t="s">
        <v>42</v>
      </c>
      <c r="D26" s="56"/>
      <c r="E26" s="56"/>
      <c r="F26" s="79">
        <f t="shared" si="1"/>
        <v>99500</v>
      </c>
      <c r="G26" s="57">
        <f t="shared" si="1"/>
        <v>93</v>
      </c>
      <c r="H26" s="57">
        <f t="shared" si="1"/>
        <v>93.4</v>
      </c>
    </row>
    <row r="27" spans="1:8" s="1" customFormat="1" ht="26.25" customHeight="1">
      <c r="A27" s="41" t="s">
        <v>66</v>
      </c>
      <c r="B27" s="55">
        <v>791</v>
      </c>
      <c r="C27" s="56" t="s">
        <v>42</v>
      </c>
      <c r="D27" s="36" t="s">
        <v>69</v>
      </c>
      <c r="E27" s="56"/>
      <c r="F27" s="79">
        <f>F28+F30</f>
        <v>99500</v>
      </c>
      <c r="G27" s="57">
        <f t="shared" si="1"/>
        <v>93</v>
      </c>
      <c r="H27" s="57">
        <f t="shared" si="1"/>
        <v>93.4</v>
      </c>
    </row>
    <row r="28" spans="1:8" s="1" customFormat="1" ht="30" customHeight="1">
      <c r="A28" s="41" t="s">
        <v>41</v>
      </c>
      <c r="B28" s="55">
        <v>791</v>
      </c>
      <c r="C28" s="56" t="s">
        <v>42</v>
      </c>
      <c r="D28" s="36" t="s">
        <v>85</v>
      </c>
      <c r="E28" s="35"/>
      <c r="F28" s="79">
        <v>94800</v>
      </c>
      <c r="G28" s="57">
        <f>G30</f>
        <v>93</v>
      </c>
      <c r="H28" s="57">
        <f>H30</f>
        <v>93.4</v>
      </c>
    </row>
    <row r="29" spans="1:8" s="1" customFormat="1" ht="18.75" customHeight="1" hidden="1">
      <c r="A29" s="37" t="s">
        <v>26</v>
      </c>
      <c r="B29" s="55">
        <v>791</v>
      </c>
      <c r="C29" s="56" t="s">
        <v>42</v>
      </c>
      <c r="D29" s="36" t="s">
        <v>47</v>
      </c>
      <c r="E29" s="56" t="s">
        <v>61</v>
      </c>
      <c r="F29" s="79">
        <v>90.6</v>
      </c>
      <c r="G29" s="57">
        <v>85.6</v>
      </c>
      <c r="H29" s="57">
        <v>88.1</v>
      </c>
    </row>
    <row r="30" spans="1:8" s="1" customFormat="1" ht="29.25" customHeight="1">
      <c r="A30" s="37" t="s">
        <v>27</v>
      </c>
      <c r="B30" s="55">
        <v>791</v>
      </c>
      <c r="C30" s="56" t="s">
        <v>42</v>
      </c>
      <c r="D30" s="36" t="s">
        <v>85</v>
      </c>
      <c r="E30" s="56" t="s">
        <v>60</v>
      </c>
      <c r="F30" s="79">
        <v>4700</v>
      </c>
      <c r="G30" s="57">
        <v>93</v>
      </c>
      <c r="H30" s="57">
        <v>93.4</v>
      </c>
    </row>
    <row r="31" spans="1:8" s="7" customFormat="1" ht="14.25" customHeight="1">
      <c r="A31" s="26" t="s">
        <v>37</v>
      </c>
      <c r="B31" s="55">
        <v>791</v>
      </c>
      <c r="C31" s="27" t="s">
        <v>38</v>
      </c>
      <c r="D31" s="27"/>
      <c r="E31" s="28"/>
      <c r="F31" s="80">
        <v>324000</v>
      </c>
      <c r="G31" s="28">
        <v>0</v>
      </c>
      <c r="H31" s="28">
        <v>0</v>
      </c>
    </row>
    <row r="32" spans="1:8" s="7" customFormat="1" ht="14.25" customHeight="1">
      <c r="A32" s="41" t="s">
        <v>34</v>
      </c>
      <c r="B32" s="55">
        <v>791</v>
      </c>
      <c r="C32" s="36" t="s">
        <v>35</v>
      </c>
      <c r="D32" s="33"/>
      <c r="E32" s="35"/>
      <c r="F32" s="80">
        <v>324000</v>
      </c>
      <c r="G32" s="28">
        <v>0</v>
      </c>
      <c r="H32" s="28">
        <v>0</v>
      </c>
    </row>
    <row r="33" spans="1:8" s="7" customFormat="1" ht="23.25" customHeight="1">
      <c r="A33" s="41" t="s">
        <v>66</v>
      </c>
      <c r="B33" s="55">
        <v>791</v>
      </c>
      <c r="C33" s="36" t="s">
        <v>35</v>
      </c>
      <c r="D33" s="36" t="s">
        <v>69</v>
      </c>
      <c r="E33" s="35"/>
      <c r="F33" s="80">
        <v>324000</v>
      </c>
      <c r="G33" s="28">
        <v>0</v>
      </c>
      <c r="H33" s="28">
        <v>0</v>
      </c>
    </row>
    <row r="34" spans="1:8" s="7" customFormat="1" ht="23.25" customHeight="1">
      <c r="A34" s="41" t="s">
        <v>97</v>
      </c>
      <c r="B34" s="55">
        <v>791</v>
      </c>
      <c r="C34" s="36" t="s">
        <v>35</v>
      </c>
      <c r="D34" s="36" t="s">
        <v>96</v>
      </c>
      <c r="E34" s="35"/>
      <c r="F34" s="80">
        <v>244000</v>
      </c>
      <c r="G34" s="28"/>
      <c r="H34" s="28"/>
    </row>
    <row r="35" spans="1:8" s="7" customFormat="1" ht="64.5" customHeight="1">
      <c r="A35" s="71" t="s">
        <v>79</v>
      </c>
      <c r="B35" s="55">
        <v>791</v>
      </c>
      <c r="C35" s="36" t="s">
        <v>35</v>
      </c>
      <c r="D35" s="36" t="s">
        <v>63</v>
      </c>
      <c r="E35" s="35"/>
      <c r="F35" s="80">
        <v>80000</v>
      </c>
      <c r="G35" s="28">
        <v>0</v>
      </c>
      <c r="H35" s="28">
        <v>0</v>
      </c>
    </row>
    <row r="36" spans="1:8" s="7" customFormat="1" ht="25.5" customHeight="1">
      <c r="A36" s="43" t="s">
        <v>27</v>
      </c>
      <c r="B36" s="55">
        <v>791</v>
      </c>
      <c r="C36" s="36" t="s">
        <v>35</v>
      </c>
      <c r="D36" s="36" t="s">
        <v>63</v>
      </c>
      <c r="E36" s="50">
        <v>200</v>
      </c>
      <c r="F36" s="80">
        <v>80000</v>
      </c>
      <c r="G36" s="28">
        <v>0</v>
      </c>
      <c r="H36" s="28">
        <v>0</v>
      </c>
    </row>
    <row r="37" spans="1:8" s="1" customFormat="1" ht="0" customHeight="1" hidden="1">
      <c r="A37" s="41" t="s">
        <v>27</v>
      </c>
      <c r="B37" s="55">
        <v>791</v>
      </c>
      <c r="C37" s="56" t="s">
        <v>35</v>
      </c>
      <c r="D37" s="61" t="s">
        <v>36</v>
      </c>
      <c r="E37" s="56" t="s">
        <v>31</v>
      </c>
      <c r="F37" s="79">
        <f>'[1]приложение 5,6 '!E41</f>
        <v>0</v>
      </c>
      <c r="G37" s="57">
        <f>'[1]приложение 5,6 '!F41</f>
        <v>0</v>
      </c>
      <c r="H37" s="57">
        <f>'[1]приложение 5,6 '!G41</f>
        <v>0</v>
      </c>
    </row>
    <row r="38" spans="1:8" s="11" customFormat="1" ht="31.5" customHeight="1">
      <c r="A38" s="26" t="s">
        <v>55</v>
      </c>
      <c r="B38" s="55">
        <v>791</v>
      </c>
      <c r="C38" s="42" t="s">
        <v>54</v>
      </c>
      <c r="D38" s="27"/>
      <c r="E38" s="28"/>
      <c r="F38" s="81">
        <v>40000</v>
      </c>
      <c r="G38" s="35">
        <v>0</v>
      </c>
      <c r="H38" s="35">
        <v>0</v>
      </c>
    </row>
    <row r="39" spans="1:8" s="11" customFormat="1" ht="15" customHeight="1">
      <c r="A39" s="41" t="s">
        <v>57</v>
      </c>
      <c r="B39" s="55">
        <v>791</v>
      </c>
      <c r="C39" s="36" t="s">
        <v>75</v>
      </c>
      <c r="D39" s="33"/>
      <c r="E39" s="35"/>
      <c r="F39" s="81">
        <v>40000</v>
      </c>
      <c r="G39" s="35">
        <v>0</v>
      </c>
      <c r="H39" s="35">
        <v>0</v>
      </c>
    </row>
    <row r="40" spans="1:8" s="7" customFormat="1" ht="31.5" customHeight="1">
      <c r="A40" s="41" t="s">
        <v>66</v>
      </c>
      <c r="B40" s="2">
        <v>791</v>
      </c>
      <c r="C40" s="36" t="s">
        <v>75</v>
      </c>
      <c r="D40" s="16" t="s">
        <v>69</v>
      </c>
      <c r="E40" s="35"/>
      <c r="F40" s="81">
        <v>40000</v>
      </c>
      <c r="G40" s="35">
        <v>0</v>
      </c>
      <c r="H40" s="35">
        <v>0</v>
      </c>
    </row>
    <row r="41" spans="1:8" s="7" customFormat="1" ht="63" customHeight="1">
      <c r="A41" s="71" t="s">
        <v>79</v>
      </c>
      <c r="B41" s="2">
        <v>791</v>
      </c>
      <c r="C41" s="36" t="s">
        <v>75</v>
      </c>
      <c r="D41" s="16" t="s">
        <v>63</v>
      </c>
      <c r="E41" s="35"/>
      <c r="F41" s="81">
        <v>40000</v>
      </c>
      <c r="G41" s="35">
        <v>0</v>
      </c>
      <c r="H41" s="35">
        <v>0</v>
      </c>
    </row>
    <row r="42" spans="1:8" s="7" customFormat="1" ht="25.5" customHeight="1">
      <c r="A42" s="43" t="s">
        <v>27</v>
      </c>
      <c r="B42" s="2">
        <v>791</v>
      </c>
      <c r="C42" s="36" t="s">
        <v>75</v>
      </c>
      <c r="D42" s="16" t="s">
        <v>63</v>
      </c>
      <c r="E42" s="50">
        <v>200</v>
      </c>
      <c r="F42" s="81">
        <v>40000</v>
      </c>
      <c r="G42" s="35">
        <v>0</v>
      </c>
      <c r="H42" s="35">
        <v>0</v>
      </c>
    </row>
    <row r="43" spans="1:8" s="62" customFormat="1" ht="15.75" customHeight="1">
      <c r="A43" s="51" t="s">
        <v>8</v>
      </c>
      <c r="B43" s="52">
        <v>791</v>
      </c>
      <c r="C43" s="53" t="s">
        <v>19</v>
      </c>
      <c r="D43" s="53"/>
      <c r="E43" s="53"/>
      <c r="F43" s="77">
        <f>F44</f>
        <v>711300</v>
      </c>
      <c r="G43" s="57">
        <f>G44</f>
        <v>710</v>
      </c>
      <c r="H43" s="57">
        <f>H44</f>
        <v>710</v>
      </c>
    </row>
    <row r="44" spans="1:8" s="63" customFormat="1" ht="18" customHeight="1">
      <c r="A44" s="32" t="s">
        <v>9</v>
      </c>
      <c r="B44" s="55">
        <v>791</v>
      </c>
      <c r="C44" s="56" t="s">
        <v>21</v>
      </c>
      <c r="D44" s="56"/>
      <c r="E44" s="56"/>
      <c r="F44" s="77">
        <f>F45+F48</f>
        <v>711300</v>
      </c>
      <c r="G44" s="57">
        <f>G45</f>
        <v>710</v>
      </c>
      <c r="H44" s="57">
        <f>H45</f>
        <v>710</v>
      </c>
    </row>
    <row r="45" spans="1:8" s="63" customFormat="1" ht="25.5">
      <c r="A45" s="43" t="s">
        <v>66</v>
      </c>
      <c r="B45" s="55">
        <v>791</v>
      </c>
      <c r="C45" s="56" t="s">
        <v>21</v>
      </c>
      <c r="D45" s="36" t="s">
        <v>69</v>
      </c>
      <c r="E45" s="56"/>
      <c r="F45" s="77">
        <v>331300</v>
      </c>
      <c r="G45" s="57">
        <f>G46+G48</f>
        <v>710</v>
      </c>
      <c r="H45" s="57">
        <f>H46+H48</f>
        <v>710</v>
      </c>
    </row>
    <row r="46" spans="1:8" s="63" customFormat="1" ht="24.75" customHeight="1">
      <c r="A46" s="43" t="s">
        <v>80</v>
      </c>
      <c r="B46" s="55">
        <v>791</v>
      </c>
      <c r="C46" s="56" t="s">
        <v>21</v>
      </c>
      <c r="D46" s="33" t="s">
        <v>81</v>
      </c>
      <c r="E46" s="56"/>
      <c r="F46" s="77">
        <v>331300</v>
      </c>
      <c r="G46" s="57">
        <f>G47</f>
        <v>210</v>
      </c>
      <c r="H46" s="57">
        <f>H47</f>
        <v>210</v>
      </c>
    </row>
    <row r="47" spans="1:8" s="63" customFormat="1" ht="25.5">
      <c r="A47" s="43" t="s">
        <v>27</v>
      </c>
      <c r="B47" s="55">
        <v>791</v>
      </c>
      <c r="C47" s="56" t="s">
        <v>21</v>
      </c>
      <c r="D47" s="33" t="s">
        <v>81</v>
      </c>
      <c r="E47" s="56" t="s">
        <v>60</v>
      </c>
      <c r="F47" s="77">
        <v>331300</v>
      </c>
      <c r="G47" s="64">
        <v>210</v>
      </c>
      <c r="H47" s="64">
        <v>210</v>
      </c>
    </row>
    <row r="48" spans="1:8" s="63" customFormat="1" ht="76.5">
      <c r="A48" s="32" t="s">
        <v>74</v>
      </c>
      <c r="B48" s="55">
        <v>791</v>
      </c>
      <c r="C48" s="56" t="s">
        <v>21</v>
      </c>
      <c r="D48" s="33" t="s">
        <v>63</v>
      </c>
      <c r="E48" s="56"/>
      <c r="F48" s="77">
        <v>380000</v>
      </c>
      <c r="G48" s="57">
        <v>500</v>
      </c>
      <c r="H48" s="57">
        <v>500</v>
      </c>
    </row>
    <row r="49" spans="1:8" s="63" customFormat="1" ht="25.5">
      <c r="A49" s="43" t="s">
        <v>27</v>
      </c>
      <c r="B49" s="55">
        <v>791</v>
      </c>
      <c r="C49" s="56" t="s">
        <v>21</v>
      </c>
      <c r="D49" s="33" t="s">
        <v>63</v>
      </c>
      <c r="E49" s="56" t="s">
        <v>60</v>
      </c>
      <c r="F49" s="77">
        <v>380000</v>
      </c>
      <c r="G49" s="57">
        <v>500</v>
      </c>
      <c r="H49" s="57">
        <v>500</v>
      </c>
    </row>
    <row r="50" spans="1:8" s="12" customFormat="1" ht="12.75">
      <c r="A50" s="46" t="s">
        <v>51</v>
      </c>
      <c r="B50" s="65">
        <v>791</v>
      </c>
      <c r="C50" s="66"/>
      <c r="D50" s="66"/>
      <c r="E50" s="67"/>
      <c r="F50" s="82">
        <f aca="true" t="shared" si="2" ref="F50:H51">F51</f>
        <v>0</v>
      </c>
      <c r="G50" s="68">
        <f>G51</f>
        <v>42</v>
      </c>
      <c r="H50" s="68">
        <f>H51</f>
        <v>45</v>
      </c>
    </row>
    <row r="51" spans="1:8" s="62" customFormat="1" ht="12.75">
      <c r="A51" s="41" t="s">
        <v>44</v>
      </c>
      <c r="B51" s="69">
        <v>791</v>
      </c>
      <c r="C51" s="36" t="s">
        <v>52</v>
      </c>
      <c r="D51" s="36" t="s">
        <v>67</v>
      </c>
      <c r="E51" s="36"/>
      <c r="F51" s="83">
        <f t="shared" si="2"/>
        <v>0</v>
      </c>
      <c r="G51" s="44">
        <f t="shared" si="2"/>
        <v>42</v>
      </c>
      <c r="H51" s="44">
        <f t="shared" si="2"/>
        <v>45</v>
      </c>
    </row>
    <row r="52" spans="1:8" s="62" customFormat="1" ht="12.75">
      <c r="A52" s="41" t="s">
        <v>53</v>
      </c>
      <c r="B52" s="69">
        <v>791</v>
      </c>
      <c r="C52" s="36" t="s">
        <v>52</v>
      </c>
      <c r="D52" s="36" t="s">
        <v>89</v>
      </c>
      <c r="E52" s="36"/>
      <c r="F52" s="83">
        <f>F53</f>
        <v>0</v>
      </c>
      <c r="G52" s="44">
        <f>G53</f>
        <v>42</v>
      </c>
      <c r="H52" s="44">
        <f>H53</f>
        <v>45</v>
      </c>
    </row>
    <row r="53" spans="1:8" s="62" customFormat="1" ht="12.75">
      <c r="A53" s="41" t="s">
        <v>53</v>
      </c>
      <c r="B53" s="69">
        <v>791</v>
      </c>
      <c r="C53" s="36" t="s">
        <v>52</v>
      </c>
      <c r="D53" s="36" t="s">
        <v>89</v>
      </c>
      <c r="E53" s="36" t="s">
        <v>59</v>
      </c>
      <c r="F53" s="83">
        <v>0</v>
      </c>
      <c r="G53" s="38">
        <v>42</v>
      </c>
      <c r="H53" s="38">
        <v>45</v>
      </c>
    </row>
  </sheetData>
  <sheetProtection/>
  <mergeCells count="17">
    <mergeCell ref="H12:H13"/>
    <mergeCell ref="E12:E13"/>
    <mergeCell ref="F12:F13"/>
    <mergeCell ref="G12:G13"/>
    <mergeCell ref="A12:A13"/>
    <mergeCell ref="B12:B13"/>
    <mergeCell ref="C12:C13"/>
    <mergeCell ref="D12:D13"/>
    <mergeCell ref="A6:H7"/>
    <mergeCell ref="D1:H4"/>
    <mergeCell ref="E8:F8"/>
    <mergeCell ref="A9:A10"/>
    <mergeCell ref="B9:B10"/>
    <mergeCell ref="C9:C10"/>
    <mergeCell ref="D9:D10"/>
    <mergeCell ref="E9:E10"/>
    <mergeCell ref="F9:F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2020-12-21T09:08:25Z</cp:lastPrinted>
  <dcterms:created xsi:type="dcterms:W3CDTF">1996-10-08T23:32:33Z</dcterms:created>
  <dcterms:modified xsi:type="dcterms:W3CDTF">2021-03-22T07:30:24Z</dcterms:modified>
  <cp:category/>
  <cp:version/>
  <cp:contentType/>
  <cp:contentStatus/>
</cp:coreProperties>
</file>